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53EC4741-7E59-41AE-9495-2E6FEB3E88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B30" i="1"/>
  <c r="F15" i="1" l="1"/>
  <c r="F14" i="1"/>
  <c r="F13" i="1"/>
  <c r="F12" i="1"/>
  <c r="F11" i="1"/>
  <c r="F10" i="1"/>
  <c r="F9" i="1"/>
  <c r="F8" i="1"/>
  <c r="F6" i="1"/>
  <c r="F5" i="1"/>
  <c r="F4" i="1"/>
  <c r="D19" i="1"/>
  <c r="H19" i="1" l="1"/>
  <c r="G19" i="1"/>
  <c r="I30" i="1" l="1"/>
  <c r="H30" i="1"/>
  <c r="G30" i="1"/>
  <c r="I19" i="1"/>
  <c r="G33" i="1" l="1"/>
  <c r="G35" i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<sst xmlns="http://schemas.openxmlformats.org/spreadsheetml/2006/main" count="49" uniqueCount="43">
  <si>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</si>
  <si>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</si>
  <si>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</si>
  <si>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</si>
  <si>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</si>
  <si>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</si>
  <si>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</si>
  <si>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</si>
  <si>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</si>
  <si>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</si>
  <si>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</si>
  <si>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</si>
  <si>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</si>
  <si>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</si>
  <si>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</si>
  <si>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</si>
  <si>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</si>
  <si>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</si>
  <si>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</si>
  <si>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</si>
  <si>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</si>
  <si>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</si>
  <si>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</si>
  <si>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</si>
  <si>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</si>
  <si>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</si>
  <si>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</si>
  <si>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</si>
  <si>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</si>
  <si>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</si>
  <si>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</si>
  <si>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</si>
  <si>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</si>
  <si>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</si>
  <si>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</si>
  <si>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GİDEN :  MUSTAFA KARTAL</t>
  </si>
  <si>
    <t>HASAN YILDIRIM</t>
  </si>
  <si>
    <t xml:space="preserve">27 / MAYIS / 2021     --BATI-- </t>
  </si>
  <si>
    <t>DUMAN TENEKECİ</t>
  </si>
  <si>
    <t xml:space="preserve">BAŞPINAR TENEKECİLİK </t>
  </si>
  <si>
    <t>KAYNAK ALÜMİNYUM</t>
  </si>
  <si>
    <t>FERİT AHMET RODOS</t>
  </si>
  <si>
    <t>MEHMET GÜLHAN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</si>
</sst>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1" activePane="bottomLeft"/>
      <selection activeCell="B6" sqref="B6"/>
      <selection pane="bottomLeft" activeCell="J29" sqref="J29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35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44312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44341</v>
      </c>
      <c r="C4" s="8"/>
      <c r="D4" s="9">
        <v>965</v>
      </c>
      <c r="E4" s="6"/>
      <c r="F4" s="7" t="str">
        <f>A4</f>
        <v>DUMAN TENEKECİ</v>
      </c>
      <c r="G4" s="10"/>
      <c r="H4" s="11">
        <v>965</v>
      </c>
      <c r="I4" s="62"/>
      <c r="J4" s="57"/>
    </row>
    <row r="5" spans="1:10" ht="18.75" x14ac:dyDescent="0.3">
      <c r="A5" s="7" t="s">
        <v>39</v>
      </c>
      <c r="B5" s="54">
        <v>44341</v>
      </c>
      <c r="C5" s="8"/>
      <c r="D5" s="9">
        <v>4250</v>
      </c>
      <c r="E5" s="6"/>
      <c r="F5" s="7" t="str">
        <f t="shared" ref="F5:F15" si="0">A5</f>
        <v xml:space="preserve">BAŞPINAR TENEKECİLİK </v>
      </c>
      <c r="G5" s="10">
        <v>4250</v>
      </c>
      <c r="H5" s="12"/>
      <c r="I5" s="62"/>
      <c r="J5" s="57"/>
    </row>
    <row r="6" spans="1:10" ht="18.75" x14ac:dyDescent="0.3">
      <c r="A6" s="7" t="s">
        <v>40</v>
      </c>
      <c r="B6" s="54">
        <v>44341</v>
      </c>
      <c r="C6" s="8"/>
      <c r="D6" s="9">
        <v>4425</v>
      </c>
      <c r="E6" s="6"/>
      <c r="F6" s="7" t="str">
        <f t="shared" si="0"/>
        <v>KAYNAK ALÜMİNYUM</v>
      </c>
      <c r="G6" s="10"/>
      <c r="H6" s="12">
        <v>4425</v>
      </c>
      <c r="I6" s="62"/>
      <c r="J6" s="57"/>
    </row>
    <row r="7" spans="1:10" ht="18.75" x14ac:dyDescent="0.3">
      <c r="A7" s="7" t="s">
        <v>41</v>
      </c>
      <c r="B7" s="54">
        <v>44341</v>
      </c>
      <c r="C7" s="8"/>
      <c r="D7" s="9">
        <v>5805</v>
      </c>
      <c r="E7" s="6"/>
      <c r="F7" s="7" t="str">
        <f t="shared" si="0"/>
        <v>FERİT AHMET RODOS</v>
      </c>
      <c r="G7" s="55"/>
      <c r="H7" s="12"/>
      <c r="I7" s="62">
        <v>5805</v>
      </c>
      <c r="J7" s="57"/>
    </row>
    <row r="8" spans="1:10" ht="18.75" x14ac:dyDescent="0.3">
      <c r="A8" s="7" t="s">
        <v>42</v>
      </c>
      <c r="B8" s="54">
        <v>44341</v>
      </c>
      <c r="C8" s="8"/>
      <c r="D8" s="9">
        <v>3457</v>
      </c>
      <c r="E8" s="6"/>
      <c r="F8" s="7" t="str">
        <f t="shared" si="0"/>
        <v>MEHMET GÜLHAN</v>
      </c>
      <c r="G8" s="55"/>
      <c r="H8" s="11"/>
      <c r="I8" s="62">
        <v>3457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0"/>
        <v>0</v>
      </c>
      <c r="G9" s="55"/>
      <c r="H9" s="11"/>
      <c r="I9" s="62"/>
      <c r="J9" s="57"/>
    </row>
    <row r="10" spans="1:10" ht="18.75" x14ac:dyDescent="0.3">
      <c r="A10" s="7"/>
      <c r="B10" s="49"/>
      <c r="C10" s="8"/>
      <c r="D10" s="9"/>
      <c r="E10" s="6"/>
      <c r="F10" s="7">
        <f t="shared" si="0"/>
        <v>0</v>
      </c>
      <c r="G10" s="10"/>
      <c r="H10" s="11"/>
      <c r="I10" s="62"/>
      <c r="J10" s="57"/>
    </row>
    <row r="11" spans="1:10" ht="18.75" x14ac:dyDescent="0.3">
      <c r="A11" s="7"/>
      <c r="B11" s="49"/>
      <c r="C11" s="8"/>
      <c r="D11" s="9"/>
      <c r="E11" s="6"/>
      <c r="F11" s="7">
        <f t="shared" si="0"/>
        <v>0</v>
      </c>
      <c r="G11" s="10"/>
      <c r="H11" s="11"/>
      <c r="I11" s="62"/>
      <c r="J11" s="57"/>
    </row>
    <row r="12" spans="1:10" ht="18.75" x14ac:dyDescent="0.3">
      <c r="A12" s="7"/>
      <c r="B12" s="49"/>
      <c r="C12" s="8"/>
      <c r="D12" s="9"/>
      <c r="E12" s="6"/>
      <c r="F12" s="7">
        <f t="shared" si="0"/>
        <v>0</v>
      </c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>
        <f t="shared" si="0"/>
        <v>0</v>
      </c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>
        <f t="shared" si="0"/>
        <v>0</v>
      </c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>
        <f t="shared" si="0"/>
        <v>0</v>
      </c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550</v>
      </c>
      <c r="H16" s="13"/>
      <c r="I16" s="62"/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/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/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18902</v>
      </c>
      <c r="E19" s="21"/>
      <c r="F19" s="63" t="s">
        <v>10</v>
      </c>
      <c r="G19" s="64">
        <f>SUM(G4:G18)</f>
        <v>4800</v>
      </c>
      <c r="H19" s="65">
        <f>SUM(H4:H18)</f>
        <v>5390</v>
      </c>
      <c r="I19" s="66">
        <f>SUM(I4:I18)</f>
        <v>9262</v>
      </c>
      <c r="J19" s="67">
        <v>19452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256268</v>
      </c>
      <c r="C22" s="4">
        <v>257824</v>
      </c>
      <c r="D22" s="25">
        <f>B22-C22</f>
        <v>-1556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883</v>
      </c>
      <c r="C23" s="29"/>
      <c r="D23" s="30">
        <f>B23/D22</f>
        <v>-0.56748071979434445</v>
      </c>
      <c r="F23" s="31" t="s">
        <v>19</v>
      </c>
      <c r="G23" s="32">
        <v>1083</v>
      </c>
      <c r="H23" s="32"/>
      <c r="I23" s="14"/>
    </row>
    <row r="24" spans="1:10" ht="19.5" thickBot="1" x14ac:dyDescent="0.3">
      <c r="A24" s="33" t="s">
        <v>20</v>
      </c>
      <c r="B24" s="34">
        <v>1419.5</v>
      </c>
      <c r="C24" s="35">
        <f>D19</f>
        <v>18902</v>
      </c>
      <c r="D24" s="36">
        <f>B24/C24</f>
        <v>7.5097873240926885E-2</v>
      </c>
      <c r="F24" s="37" t="s">
        <v>21</v>
      </c>
      <c r="G24" s="10">
        <v>133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150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53.5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1419.5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3380.5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1419.5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3380.5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2021-05-27T08:40:59Z</cp:lastPrinted>
  <dcterms:created xsi:type="dcterms:W3CDTF">2015-06-05T18:17:20Z</dcterms:created>
  <dcterms:modified xsi:type="dcterms:W3CDTF">2021-05-27T08:41:11Z</dcterms:modified>
</cp:coreProperties>
</file>